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7935" activeTab="1"/>
  </bookViews>
  <sheets>
    <sheet name="Sedmi razred" sheetId="1" r:id="rId1"/>
    <sheet name="Osmi razred " sheetId="4" r:id="rId2"/>
    <sheet name="Sheet3" sheetId="3" state="hidden" r:id="rId3"/>
  </sheets>
  <definedNames>
    <definedName name="_xlnm._FilterDatabase" localSheetId="1" hidden="1">'Osmi razred '!$B$9:$G$27</definedName>
    <definedName name="_xlnm._FilterDatabase" localSheetId="0" hidden="1">'Sedmi razred'!$B$10:$G$71</definedName>
  </definedNames>
  <calcPr calcId="124519"/>
  <fileRecoveryPr repairLoad="1"/>
</workbook>
</file>

<file path=xl/calcChain.xml><?xml version="1.0" encoding="utf-8"?>
<calcChain xmlns="http://schemas.openxmlformats.org/spreadsheetml/2006/main">
  <c r="H11" i="4"/>
  <c r="H12"/>
  <c r="H13"/>
  <c r="H14"/>
  <c r="H15"/>
  <c r="H16"/>
  <c r="H17"/>
  <c r="H18"/>
  <c r="H19"/>
  <c r="H20"/>
  <c r="H21"/>
  <c r="H22"/>
  <c r="H23"/>
  <c r="H24"/>
  <c r="H25"/>
  <c r="H26"/>
  <c r="H10"/>
  <c r="H12" i="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11"/>
</calcChain>
</file>

<file path=xl/sharedStrings.xml><?xml version="1.0" encoding="utf-8"?>
<sst xmlns="http://schemas.openxmlformats.org/spreadsheetml/2006/main" count="331" uniqueCount="159">
  <si>
    <t xml:space="preserve">ОКРУЖНО ТАКМИЧЕЊЕ ИЗ ХЕМИЈЕ - 7. РАЗРЕД </t>
  </si>
  <si>
    <t xml:space="preserve">                                                            ОКРУГ - ЗЛАТИБОРСКИ</t>
  </si>
  <si>
    <t xml:space="preserve">                                                     ШКОЛА ДОМАЋИН: ОСНОВНА ШКОЛА "АЛЕКСА ДЕЈОВИЋ"</t>
  </si>
  <si>
    <t>Шифра</t>
  </si>
  <si>
    <t xml:space="preserve">Основна школа </t>
  </si>
  <si>
    <t>Пласман</t>
  </si>
  <si>
    <t>Севојно,</t>
  </si>
  <si>
    <t>Председник окружне комисије:</t>
  </si>
  <si>
    <t xml:space="preserve">ОКРУЖНО ТАКМИЧЕЊЕ ИЗ ХЕМИЈЕ - 8. РАЗРЕД </t>
  </si>
  <si>
    <t>Иван Митић</t>
  </si>
  <si>
    <t>КОНАЧНА РАНГ ЛИСТА СА РЕЗУЛТАТИМА ТАКМИЧЕЊА</t>
  </si>
  <si>
    <t>Презиме и име
 наставника</t>
  </si>
  <si>
    <t>Презиме и име
 ученика</t>
  </si>
  <si>
    <t>Поени 
тест</t>
  </si>
  <si>
    <t>„Мито Игумановић“ Косјерић</t>
  </si>
  <si>
    <t>„Емилија Остојић“ Пожега</t>
  </si>
  <si>
    <t>„Алекса Дејовић“ Севојно</t>
  </si>
  <si>
    <t>„Нада Матић“ Ужице</t>
  </si>
  <si>
    <t>„Душан Јерковић“ Ужице</t>
  </si>
  <si>
    <t>Љиљана Јоксимовић</t>
  </si>
  <si>
    <t>Мирјана Којадиновић</t>
  </si>
  <si>
    <t xml:space="preserve">Категорија: Тест </t>
  </si>
  <si>
    <t xml:space="preserve">                             ШКОЛСКА УПРАВА - УЖИЦЕ</t>
  </si>
  <si>
    <t>Укупан (максималан) број поена на тесту знања је 100 .</t>
  </si>
  <si>
    <t>СЕВОЈНО</t>
  </si>
  <si>
    <t>30.3.2019.</t>
  </si>
  <si>
    <t xml:space="preserve">Јанковић Мина </t>
  </si>
  <si>
    <t>ОШ "Нада Матић" Ужице</t>
  </si>
  <si>
    <t>Тасић М. Данка</t>
  </si>
  <si>
    <t>Јовановић Игор</t>
  </si>
  <si>
    <t>ОШ "Душан Јерковић" Ужице</t>
  </si>
  <si>
    <t>Арсовић Брана</t>
  </si>
  <si>
    <t>Цвијовић Милица</t>
  </si>
  <si>
    <t>ОШ "Алекса Дејовић" Севојно</t>
  </si>
  <si>
    <t>Благојевић Гордана</t>
  </si>
  <si>
    <t>Јевтовић Филип</t>
  </si>
  <si>
    <t>Петровић Данка</t>
  </si>
  <si>
    <t>Радељић Јован</t>
  </si>
  <si>
    <t>Прва основна школа Ужице</t>
  </si>
  <si>
    <t>Савић Катарина</t>
  </si>
  <si>
    <t>Кучевић Далила</t>
  </si>
  <si>
    <t>ОШ "Братство-јединство" Дуга Пољана</t>
  </si>
  <si>
    <t>Чоловић Ајсела</t>
  </si>
  <si>
    <t>Прљевић Маид</t>
  </si>
  <si>
    <t>ОШ "М.Стиковић" Коловрат</t>
  </si>
  <si>
    <t>Мекушић Реџо</t>
  </si>
  <si>
    <t>Обућина Мила</t>
  </si>
  <si>
    <t>ОШ "Живко Љујић" Нова Варош</t>
  </si>
  <si>
    <t>Обућина Драгана</t>
  </si>
  <si>
    <t>Брковић Огњен</t>
  </si>
  <si>
    <t>ОШ "Миливоје Боровић" Шљивовица</t>
  </si>
  <si>
    <t>Шукиловић Милица</t>
  </si>
  <si>
    <t>Машић Анђела</t>
  </si>
  <si>
    <t>ОШ "Мито Игумановић" Косјерић</t>
  </si>
  <si>
    <t>Јоксимовић Љиљана</t>
  </si>
  <si>
    <t>Тодоровић Андреј</t>
  </si>
  <si>
    <t>ОШ "Стеван Чоловић" Ариље</t>
  </si>
  <si>
    <t>Рајевић Верица</t>
  </si>
  <si>
    <t>Терзић Тијана</t>
  </si>
  <si>
    <t>ОШ "Јездимир Трипковић" Латвица</t>
  </si>
  <si>
    <t>Алемпијевић Јелена</t>
  </si>
  <si>
    <t>Раковић Дарија</t>
  </si>
  <si>
    <t>ОШ "Никола Тесла" Прибојска Бања</t>
  </si>
  <si>
    <t>Јањић Марија</t>
  </si>
  <si>
    <t>Кадијевић Павле</t>
  </si>
  <si>
    <t>ОШ "Рајак Павићевић" Пилица</t>
  </si>
  <si>
    <t>Ристић Весна</t>
  </si>
  <si>
    <t>Цвијовић Нина</t>
  </si>
  <si>
    <t>ОШ "Емилија Остојић" Пожега</t>
  </si>
  <si>
    <t>Боловић Зорица</t>
  </si>
  <si>
    <t>Стокић Јанко</t>
  </si>
  <si>
    <t>Вучковић Катарина</t>
  </si>
  <si>
    <t>Илић Јелена</t>
  </si>
  <si>
    <t xml:space="preserve">Алемпијевић Јелена </t>
  </si>
  <si>
    <t>"Јездимир Трипковић" Латвица</t>
  </si>
  <si>
    <t>Брашанац Дуња</t>
  </si>
  <si>
    <t>Вучићевић Милица</t>
  </si>
  <si>
    <t>Милојевић Магдалена</t>
  </si>
  <si>
    <t>Милутиновић Кристијан</t>
  </si>
  <si>
    <t>Којадиновић Мирјана</t>
  </si>
  <si>
    <t>Шишић Маша</t>
  </si>
  <si>
    <t>Ирић Јулијана</t>
  </si>
  <si>
    <t>Чегањац Тијана</t>
  </si>
  <si>
    <t>Илић Ива</t>
  </si>
  <si>
    <t>Стевановић Лука</t>
  </si>
  <si>
    <t>Караичић Ивана</t>
  </si>
  <si>
    <t>Митрашиновић Марија</t>
  </si>
  <si>
    <t>Шиљковић Вук</t>
  </si>
  <si>
    <t>Жунић Ивица</t>
  </si>
  <si>
    <t>Ивановић Нина</t>
  </si>
  <si>
    <t>Караклајић Сара</t>
  </si>
  <si>
    <t>Јовановић Јана</t>
  </si>
  <si>
    <t>Гавриловић Драгица</t>
  </si>
  <si>
    <t>Куљанин Оливера</t>
  </si>
  <si>
    <t>Мићић Катарина</t>
  </si>
  <si>
    <t>Аћимовић Никола</t>
  </si>
  <si>
    <t>ОШ "Стари Град" Ужице</t>
  </si>
  <si>
    <t>Аћимовић Ана</t>
  </si>
  <si>
    <t>Митровић Алекса</t>
  </si>
  <si>
    <t>ОШ "Слободан Секулић" Ужице</t>
  </si>
  <si>
    <t>Станојчић Јелена</t>
  </si>
  <si>
    <t>Ђурић Дуња</t>
  </si>
  <si>
    <t>Шуњеварић Ивана</t>
  </si>
  <si>
    <t>Буквић Светлана</t>
  </si>
  <si>
    <t>Петровић Лука</t>
  </si>
  <si>
    <t>Средојевић Матија</t>
  </si>
  <si>
    <t>Баковић Никола</t>
  </si>
  <si>
    <t>Вуловић Петар</t>
  </si>
  <si>
    <t>Ивезић Томислав</t>
  </si>
  <si>
    <t>Ћатовић Суада</t>
  </si>
  <si>
    <t>ОШ "12. децембар" Сјеница</t>
  </si>
  <si>
    <t>Хамидовић Џан</t>
  </si>
  <si>
    <t>ОШ "С. Маркковић" Сјеница</t>
  </si>
  <si>
    <t>Халиловић Тефик</t>
  </si>
  <si>
    <t>Хоџић Хајро</t>
  </si>
  <si>
    <t>ОШ "Ј.Ј. Змај" Раждагиња</t>
  </si>
  <si>
    <t>Мешић Енсар</t>
  </si>
  <si>
    <t>ОШ "Рајак Павићевић" Бајина Башта</t>
  </si>
  <si>
    <t>Давидовић Кристина</t>
  </si>
  <si>
    <t>Петровић Тодор</t>
  </si>
  <si>
    <t>Максимовић Дарко</t>
  </si>
  <si>
    <t>Мијаиловић Наташа</t>
  </si>
  <si>
    <t>Милосављевић Анастасија</t>
  </si>
  <si>
    <t>Гајић Нада</t>
  </si>
  <si>
    <t>Павловић Елена</t>
  </si>
  <si>
    <t>Јоксимовић Виолета</t>
  </si>
  <si>
    <t>Плазинчић Страхиња</t>
  </si>
  <si>
    <t>Мијаиловић Ана</t>
  </si>
  <si>
    <t>Велимировић Душица</t>
  </si>
  <si>
    <t>Ћирковић Мина</t>
  </si>
  <si>
    <t>Милићевић Луна</t>
  </si>
  <si>
    <t>Радовић Сунчица</t>
  </si>
  <si>
    <t>Милошевић Тамара</t>
  </si>
  <si>
    <t>Лазић Милош</t>
  </si>
  <si>
    <t>Пантић Борис</t>
  </si>
  <si>
    <t>Цупарић Светлана</t>
  </si>
  <si>
    <t>ОШ "В.П. Валтер" Пријепоље</t>
  </si>
  <si>
    <t>Бјелак Един</t>
  </si>
  <si>
    <t>Халиловић Емрах</t>
  </si>
  <si>
    <t>Глишић Кристијан</t>
  </si>
  <si>
    <t>Јоксимовић Милена</t>
  </si>
  <si>
    <t>ОШ "Саво Јовановић" Сирогојно</t>
  </si>
  <si>
    <t>Ћалдовић Анђела</t>
  </si>
  <si>
    <t>Крстић С. Татјана</t>
  </si>
  <si>
    <t>Марић Ђорђе</t>
  </si>
  <si>
    <t>Стројил Фатма</t>
  </si>
  <si>
    <t>ОШ " Вук Караџић" Прибој</t>
  </si>
  <si>
    <t>Лончаревић Нађа</t>
  </si>
  <si>
    <t>Рустемовић Анеса</t>
  </si>
  <si>
    <t>Милићевић Слађана</t>
  </si>
  <si>
    <t xml:space="preserve">ОШ "Бранко Радичевић" Прибој </t>
  </si>
  <si>
    <t>Шапоњић Весна</t>
  </si>
  <si>
    <t>Поповић Јелисавета</t>
  </si>
  <si>
    <t>Тасић Софија</t>
  </si>
  <si>
    <t>Дрндаревић Марко</t>
  </si>
  <si>
    <t>Column1</t>
  </si>
  <si>
    <t>1.</t>
  </si>
  <si>
    <t>2.</t>
  </si>
  <si>
    <t>3.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</si>
</sst>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b/>
      <sz val="16"/>
      <color indexed="8"/>
      <name val="Times New Roman"/>
      <family val="1"/>
    </font>
    <font>
      <sz val="14"/>
      <color indexed="8"/>
      <name val="Times New Roman"/>
      <family val="1"/>
      <charset val="238"/>
    </font>
    <font>
      <b/>
      <sz val="13"/>
      <color indexed="8"/>
      <name val="Times New Roman"/>
      <family val="1"/>
    </font>
    <font>
      <sz val="12"/>
      <color indexed="8"/>
      <name val="Times New Roman"/>
      <family val="1"/>
      <charset val="238"/>
    </font>
    <font>
      <sz val="14"/>
      <color indexed="8"/>
      <name val="Times New Roman"/>
      <family val="1"/>
    </font>
    <font>
      <b/>
      <sz val="15"/>
      <color indexed="8"/>
      <name val="Times New Roman"/>
      <family val="1"/>
    </font>
    <font>
      <sz val="15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</font>
    <font>
      <b/>
      <sz val="12.5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2.5"/>
      <color indexed="8"/>
      <name val="Times New Roman"/>
      <family val="1"/>
    </font>
    <font>
      <sz val="11"/>
      <name val="Times New Roman"/>
      <family val="1"/>
    </font>
    <font>
      <sz val="12"/>
      <color theme="1"/>
      <name val="Times New Roman"/>
      <family val="1"/>
      <charset val="238"/>
    </font>
    <font>
      <b/>
      <u/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4" fillId="0" borderId="0" xfId="0" applyNumberFormat="1" applyFont="1"/>
    <xf numFmtId="0" fontId="9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0" xfId="0" applyFont="1" applyBorder="1"/>
    <xf numFmtId="0" fontId="4" fillId="0" borderId="0" xfId="0" applyNumberFormat="1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16" fillId="0" borderId="3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center"/>
    </xf>
    <xf numFmtId="0" fontId="16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6" fillId="0" borderId="9" xfId="0" applyFont="1" applyBorder="1" applyAlignment="1">
      <alignment vertical="top" wrapText="1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6" fillId="0" borderId="4" xfId="0" applyFont="1" applyBorder="1"/>
    <xf numFmtId="0" fontId="16" fillId="0" borderId="8" xfId="0" applyFont="1" applyBorder="1"/>
    <xf numFmtId="0" fontId="16" fillId="0" borderId="7" xfId="0" applyFont="1" applyBorder="1"/>
    <xf numFmtId="0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6" fillId="0" borderId="3" xfId="0" applyFont="1" applyBorder="1" applyAlignment="1">
      <alignment vertical="top" wrapText="1"/>
    </xf>
    <xf numFmtId="0" fontId="16" fillId="0" borderId="1" xfId="0" applyFont="1" applyBorder="1"/>
    <xf numFmtId="0" fontId="16" fillId="0" borderId="0" xfId="0" applyFont="1" applyBorder="1"/>
    <xf numFmtId="1" fontId="0" fillId="0" borderId="3" xfId="0" applyNumberFormat="1" applyBorder="1"/>
    <xf numFmtId="0" fontId="13" fillId="0" borderId="0" xfId="0" applyFont="1" applyAlignment="1">
      <alignment horizontal="center"/>
    </xf>
    <xf numFmtId="0" fontId="16" fillId="0" borderId="3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/>
    </xf>
    <xf numFmtId="0" fontId="8" fillId="0" borderId="15" xfId="0" applyNumberFormat="1" applyFont="1" applyBorder="1" applyAlignment="1">
      <alignment horizontal="center" wrapText="1"/>
    </xf>
    <xf numFmtId="2" fontId="0" fillId="0" borderId="3" xfId="0" applyNumberFormat="1" applyBorder="1"/>
    <xf numFmtId="0" fontId="15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16"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1" indent="0" relativeIndent="0" justifyLastLine="0" shrinkToFit="0" mergeCell="0" readingOrder="0"/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1" indent="0" relativeIndent="0" justifyLastLine="0" shrinkToFit="0" mergeCell="0" readingOrder="0"/>
      <border diagonalUp="0" diagonalDown="0">
        <left/>
        <right style="medium">
          <color rgb="FF000000"/>
        </right>
        <top style="medium">
          <color rgb="FF000000"/>
        </top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1" indent="0" relativeIndent="0" justifyLastLine="0" shrinkToFit="0" mergeCell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0" formatCode="General"/>
      <alignment horizontal="center" vertical="bottom" textRotation="0" wrapText="0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1" indent="0" relativeIndent="0" justifyLastLine="0" shrinkToFit="0" mergeCell="0" readingOrder="0"/>
      <border diagonalUp="0" diagonalDown="0">
        <left style="medium">
          <color rgb="FF000000"/>
        </left>
        <right style="medium">
          <color rgb="FF000000"/>
        </right>
        <top/>
        <bottom style="medium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general" vertical="top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2" displayName="Table2" ref="B10:H71" totalsRowShown="0" tableBorderDxfId="15">
  <autoFilter ref="B10:H71">
    <filterColumn colId="6"/>
  </autoFilter>
  <tableColumns count="7">
    <tableColumn id="1" name="Шифра" dataDxfId="14"/>
    <tableColumn id="2" name="Презиме и име&#10; ученика" dataDxfId="13"/>
    <tableColumn id="3" name="Основна школа " dataDxfId="12"/>
    <tableColumn id="4" name="Презиме и име&#10; наставника" dataDxfId="11"/>
    <tableColumn id="5" name="Поени &#10;тест" dataDxfId="10"/>
    <tableColumn id="6" name="Пласман" dataDxfId="9"/>
    <tableColumn id="7" name="Column1" dataDxfId="8">
      <calculatedColumnFormula>Table2[[#This Row],[Поени 
тест]]/93*100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B9:H27" totalsRowShown="0" tableBorderDxfId="7">
  <autoFilter ref="B9:H27">
    <filterColumn colId="6"/>
  </autoFilter>
  <sortState ref="B10:H27">
    <sortCondition descending="1" ref="F10"/>
  </sortState>
  <tableColumns count="7">
    <tableColumn id="1" name="Шифра" dataDxfId="6"/>
    <tableColumn id="2" name="Презиме и име&#10; ученика" dataDxfId="5"/>
    <tableColumn id="3" name="Основна школа " dataDxfId="4"/>
    <tableColumn id="4" name="Презиме и име&#10; наставника" dataDxfId="3"/>
    <tableColumn id="5" name="Поени &#10;тест" dataDxfId="2"/>
    <tableColumn id="6" name="Пласман" dataDxfId="1"/>
    <tableColumn id="7" name="Column1" dataDxfId="0">
      <calculatedColumnFormula>Table1[[#This Row],[Поени 
тест]]/94*100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77"/>
  <sheetViews>
    <sheetView topLeftCell="A19" workbookViewId="0">
      <selection activeCell="G59" sqref="G59"/>
    </sheetView>
  </sheetViews>
  <sheetFormatPr defaultRowHeight="15"/>
  <cols>
    <col min="1" max="1" width="3.7109375" customWidth="1"/>
    <col min="2" max="2" width="7.5703125" customWidth="1"/>
    <col min="3" max="3" width="27.42578125" customWidth="1"/>
    <col min="4" max="4" width="40.140625" customWidth="1"/>
    <col min="5" max="5" width="22" customWidth="1"/>
    <col min="6" max="6" width="8.7109375" customWidth="1"/>
    <col min="7" max="7" width="9" customWidth="1"/>
  </cols>
  <sheetData>
    <row r="1" spans="2:8" ht="20.25">
      <c r="B1" s="58" t="s">
        <v>0</v>
      </c>
      <c r="C1" s="58"/>
      <c r="D1" s="58"/>
      <c r="E1" s="58"/>
      <c r="F1" s="58"/>
      <c r="G1" s="1"/>
    </row>
    <row r="2" spans="2:8" ht="20.25">
      <c r="B2" s="1"/>
      <c r="C2" s="1"/>
      <c r="D2" s="1"/>
      <c r="E2" s="2"/>
      <c r="F2" s="2"/>
      <c r="G2" s="1"/>
    </row>
    <row r="3" spans="2:8" ht="18.75">
      <c r="B3" s="3"/>
      <c r="C3" s="59" t="s">
        <v>1</v>
      </c>
      <c r="D3" s="59"/>
      <c r="E3" s="59"/>
      <c r="F3" s="4"/>
      <c r="G3" s="3"/>
    </row>
    <row r="4" spans="2:8" ht="18.75">
      <c r="B4" s="5"/>
      <c r="C4" s="4"/>
      <c r="D4" s="60" t="s">
        <v>22</v>
      </c>
      <c r="E4" s="60"/>
      <c r="F4" s="6"/>
      <c r="G4" s="5"/>
    </row>
    <row r="5" spans="2:8" ht="18.75">
      <c r="B5" s="7"/>
      <c r="C5" s="6" t="s">
        <v>2</v>
      </c>
      <c r="D5" s="8"/>
      <c r="E5" s="6"/>
      <c r="F5" s="4"/>
      <c r="G5" s="9"/>
    </row>
    <row r="6" spans="2:8" ht="18.75">
      <c r="B6" s="7"/>
      <c r="C6" s="32"/>
      <c r="D6" s="48" t="s">
        <v>24</v>
      </c>
      <c r="E6" s="32"/>
      <c r="F6" s="31"/>
      <c r="G6" s="9"/>
    </row>
    <row r="7" spans="2:8" ht="18.75">
      <c r="B7" s="7"/>
      <c r="C7" s="10"/>
      <c r="D7" s="61" t="s">
        <v>21</v>
      </c>
      <c r="E7" s="61"/>
      <c r="F7" s="10"/>
      <c r="G7" s="9"/>
    </row>
    <row r="8" spans="2:8" ht="19.5">
      <c r="B8" s="62" t="s">
        <v>10</v>
      </c>
      <c r="C8" s="63"/>
      <c r="D8" s="63"/>
      <c r="E8" s="63"/>
      <c r="F8" s="63"/>
      <c r="G8" s="11"/>
    </row>
    <row r="9" spans="2:8" ht="15.75">
      <c r="B9" s="12"/>
      <c r="C9" s="12"/>
      <c r="D9" s="12"/>
      <c r="E9" s="13"/>
      <c r="F9" s="13"/>
      <c r="G9" s="12"/>
    </row>
    <row r="10" spans="2:8" ht="32.25" thickBot="1">
      <c r="B10" s="49" t="s">
        <v>3</v>
      </c>
      <c r="C10" s="50" t="s">
        <v>12</v>
      </c>
      <c r="D10" s="51" t="s">
        <v>4</v>
      </c>
      <c r="E10" s="52" t="s">
        <v>11</v>
      </c>
      <c r="F10" s="52" t="s">
        <v>13</v>
      </c>
      <c r="G10" s="51" t="s">
        <v>5</v>
      </c>
      <c r="H10" t="s">
        <v>155</v>
      </c>
    </row>
    <row r="11" spans="2:8" ht="16.5" thickBot="1">
      <c r="B11" s="37">
        <v>721</v>
      </c>
      <c r="C11" s="42" t="s">
        <v>153</v>
      </c>
      <c r="D11" s="42" t="s">
        <v>38</v>
      </c>
      <c r="E11" s="33" t="s">
        <v>103</v>
      </c>
      <c r="F11" s="17">
        <v>93</v>
      </c>
      <c r="G11" s="16" t="s">
        <v>156</v>
      </c>
      <c r="H11" s="53">
        <f>Table2[[#This Row],[Поени 
тест]]/93*100</f>
        <v>100</v>
      </c>
    </row>
    <row r="12" spans="2:8" ht="16.5" thickBot="1">
      <c r="B12" s="37">
        <v>747</v>
      </c>
      <c r="C12" s="42" t="s">
        <v>98</v>
      </c>
      <c r="D12" s="42" t="s">
        <v>96</v>
      </c>
      <c r="E12" s="35" t="s">
        <v>93</v>
      </c>
      <c r="F12" s="17">
        <v>91</v>
      </c>
      <c r="G12" s="16" t="s">
        <v>156</v>
      </c>
      <c r="H12" s="53">
        <f>Table2[[#This Row],[Поени 
тест]]/93*100</f>
        <v>97.849462365591393</v>
      </c>
    </row>
    <row r="13" spans="2:8" ht="16.5" thickBot="1">
      <c r="B13" s="37">
        <v>722</v>
      </c>
      <c r="C13" s="42" t="s">
        <v>72</v>
      </c>
      <c r="D13" s="42" t="s">
        <v>74</v>
      </c>
      <c r="E13" s="35" t="s">
        <v>73</v>
      </c>
      <c r="F13" s="17">
        <v>90</v>
      </c>
      <c r="G13" s="16" t="s">
        <v>156</v>
      </c>
      <c r="H13" s="53">
        <f>Table2[[#This Row],[Поени 
тест]]/93*100</f>
        <v>96.774193548387103</v>
      </c>
    </row>
    <row r="14" spans="2:8" ht="16.5" thickBot="1">
      <c r="B14" s="37">
        <v>727</v>
      </c>
      <c r="C14" s="42" t="s">
        <v>84</v>
      </c>
      <c r="D14" s="42" t="s">
        <v>18</v>
      </c>
      <c r="E14" s="35" t="s">
        <v>31</v>
      </c>
      <c r="F14" s="17">
        <v>90</v>
      </c>
      <c r="G14" s="16" t="s">
        <v>156</v>
      </c>
      <c r="H14" s="53">
        <f>Table2[[#This Row],[Поени 
тест]]/93*100</f>
        <v>96.774193548387103</v>
      </c>
    </row>
    <row r="15" spans="2:8" ht="16.5" thickBot="1">
      <c r="B15" s="37">
        <v>706</v>
      </c>
      <c r="C15" s="42" t="s">
        <v>152</v>
      </c>
      <c r="D15" s="42" t="s">
        <v>38</v>
      </c>
      <c r="E15" s="35" t="s">
        <v>39</v>
      </c>
      <c r="F15" s="17">
        <v>88</v>
      </c>
      <c r="G15" s="16" t="s">
        <v>156</v>
      </c>
      <c r="H15" s="53">
        <f>Table2[[#This Row],[Поени 
тест]]/93*100</f>
        <v>94.623655913978496</v>
      </c>
    </row>
    <row r="16" spans="2:8" ht="16.5" thickBot="1">
      <c r="B16" s="37">
        <v>705</v>
      </c>
      <c r="C16" s="42" t="s">
        <v>130</v>
      </c>
      <c r="D16" s="42" t="s">
        <v>56</v>
      </c>
      <c r="E16" s="35" t="s">
        <v>57</v>
      </c>
      <c r="F16" s="17">
        <v>88</v>
      </c>
      <c r="G16" s="16" t="s">
        <v>156</v>
      </c>
      <c r="H16" s="53">
        <f>Table2[[#This Row],[Поени 
тест]]/93*100</f>
        <v>94.623655913978496</v>
      </c>
    </row>
    <row r="17" spans="2:8" ht="16.5" thickBot="1">
      <c r="B17" s="37">
        <v>733</v>
      </c>
      <c r="C17" s="42" t="s">
        <v>102</v>
      </c>
      <c r="D17" s="42" t="s">
        <v>16</v>
      </c>
      <c r="E17" s="35" t="s">
        <v>34</v>
      </c>
      <c r="F17" s="17">
        <v>87</v>
      </c>
      <c r="G17" s="16" t="s">
        <v>156</v>
      </c>
      <c r="H17" s="53">
        <f>Table2[[#This Row],[Поени 
тест]]/93*100</f>
        <v>93.548387096774192</v>
      </c>
    </row>
    <row r="18" spans="2:8" ht="16.5" thickBot="1">
      <c r="B18" s="37">
        <v>739</v>
      </c>
      <c r="C18" s="42" t="s">
        <v>144</v>
      </c>
      <c r="D18" s="42" t="s">
        <v>14</v>
      </c>
      <c r="E18" s="35" t="s">
        <v>143</v>
      </c>
      <c r="F18" s="17">
        <v>87</v>
      </c>
      <c r="G18" s="16" t="s">
        <v>156</v>
      </c>
      <c r="H18" s="53">
        <f>Table2[[#This Row],[Поени 
тест]]/93*100</f>
        <v>93.548387096774192</v>
      </c>
    </row>
    <row r="19" spans="2:8" ht="16.5" thickBot="1">
      <c r="B19" s="37">
        <v>748</v>
      </c>
      <c r="C19" s="42" t="s">
        <v>87</v>
      </c>
      <c r="D19" s="42" t="s">
        <v>18</v>
      </c>
      <c r="E19" s="35" t="s">
        <v>31</v>
      </c>
      <c r="F19" s="17">
        <v>86</v>
      </c>
      <c r="G19" s="16" t="s">
        <v>156</v>
      </c>
      <c r="H19" s="53">
        <f>Table2[[#This Row],[Поени 
тест]]/93*100</f>
        <v>92.473118279569889</v>
      </c>
    </row>
    <row r="20" spans="2:8" ht="16.5" thickBot="1">
      <c r="B20" s="37">
        <v>709</v>
      </c>
      <c r="C20" s="42" t="s">
        <v>76</v>
      </c>
      <c r="D20" s="42" t="s">
        <v>15</v>
      </c>
      <c r="E20" s="35" t="s">
        <v>69</v>
      </c>
      <c r="F20" s="17">
        <v>85</v>
      </c>
      <c r="G20" s="16" t="s">
        <v>156</v>
      </c>
      <c r="H20" s="53">
        <f>Table2[[#This Row],[Поени 
тест]]/93*100</f>
        <v>91.397849462365585</v>
      </c>
    </row>
    <row r="21" spans="2:8" ht="16.5" thickBot="1">
      <c r="B21" s="37">
        <v>755</v>
      </c>
      <c r="C21" s="42" t="s">
        <v>82</v>
      </c>
      <c r="D21" s="42" t="s">
        <v>18</v>
      </c>
      <c r="E21" s="35" t="s">
        <v>31</v>
      </c>
      <c r="F21" s="17">
        <v>85</v>
      </c>
      <c r="G21" s="16" t="s">
        <v>156</v>
      </c>
      <c r="H21" s="53">
        <f>Table2[[#This Row],[Поени 
тест]]/93*100</f>
        <v>91.397849462365585</v>
      </c>
    </row>
    <row r="22" spans="2:8" ht="16.5" thickBot="1">
      <c r="B22" s="37">
        <v>712</v>
      </c>
      <c r="C22" s="42" t="s">
        <v>83</v>
      </c>
      <c r="D22" s="42" t="s">
        <v>18</v>
      </c>
      <c r="E22" s="35" t="s">
        <v>31</v>
      </c>
      <c r="F22" s="17">
        <v>85</v>
      </c>
      <c r="G22" s="16" t="s">
        <v>156</v>
      </c>
      <c r="H22" s="53">
        <f>Table2[[#This Row],[Поени 
тест]]/93*100</f>
        <v>91.397849462365585</v>
      </c>
    </row>
    <row r="23" spans="2:8" ht="16.5" thickBot="1">
      <c r="B23" s="38">
        <v>737</v>
      </c>
      <c r="C23" s="42" t="s">
        <v>85</v>
      </c>
      <c r="D23" s="42" t="s">
        <v>18</v>
      </c>
      <c r="E23" s="35" t="s">
        <v>31</v>
      </c>
      <c r="F23" s="17">
        <v>84</v>
      </c>
      <c r="G23" s="16" t="s">
        <v>156</v>
      </c>
      <c r="H23" s="53">
        <f>Table2[[#This Row],[Поени 
тест]]/93*100</f>
        <v>90.322580645161281</v>
      </c>
    </row>
    <row r="24" spans="2:8" ht="16.5" thickBot="1">
      <c r="B24" s="39">
        <v>757</v>
      </c>
      <c r="C24" s="42" t="s">
        <v>89</v>
      </c>
      <c r="D24" s="42" t="s">
        <v>38</v>
      </c>
      <c r="E24" s="35" t="s">
        <v>39</v>
      </c>
      <c r="F24" s="17">
        <v>84</v>
      </c>
      <c r="G24" s="16" t="s">
        <v>156</v>
      </c>
      <c r="H24" s="53">
        <f>Table2[[#This Row],[Поени 
тест]]/93*100</f>
        <v>90.322580645161281</v>
      </c>
    </row>
    <row r="25" spans="2:8" ht="16.5" thickBot="1">
      <c r="B25" s="37">
        <v>723</v>
      </c>
      <c r="C25" s="42" t="s">
        <v>119</v>
      </c>
      <c r="D25" s="42" t="s">
        <v>117</v>
      </c>
      <c r="E25" s="35" t="s">
        <v>66</v>
      </c>
      <c r="F25" s="17">
        <v>84</v>
      </c>
      <c r="G25" s="16" t="s">
        <v>156</v>
      </c>
      <c r="H25" s="53">
        <f>Table2[[#This Row],[Поени 
тест]]/93*100</f>
        <v>90.322580645161281</v>
      </c>
    </row>
    <row r="26" spans="2:8" ht="16.5" thickBot="1">
      <c r="B26" s="37">
        <v>729</v>
      </c>
      <c r="C26" s="42" t="s">
        <v>120</v>
      </c>
      <c r="D26" s="42" t="s">
        <v>117</v>
      </c>
      <c r="E26" s="35" t="s">
        <v>66</v>
      </c>
      <c r="F26" s="17">
        <v>84</v>
      </c>
      <c r="G26" s="16" t="s">
        <v>156</v>
      </c>
      <c r="H26" s="53">
        <f>Table2[[#This Row],[Поени 
тест]]/93*100</f>
        <v>90.322580645161281</v>
      </c>
    </row>
    <row r="27" spans="2:8" ht="16.5" thickBot="1">
      <c r="B27" s="37">
        <v>751</v>
      </c>
      <c r="C27" s="42" t="s">
        <v>142</v>
      </c>
      <c r="D27" s="42" t="s">
        <v>141</v>
      </c>
      <c r="E27" s="35" t="s">
        <v>140</v>
      </c>
      <c r="F27" s="17">
        <v>84</v>
      </c>
      <c r="G27" s="16" t="s">
        <v>156</v>
      </c>
      <c r="H27" s="53">
        <f>Table2[[#This Row],[Поени 
тест]]/93*100</f>
        <v>90.322580645161281</v>
      </c>
    </row>
    <row r="28" spans="2:8" ht="16.5" thickBot="1">
      <c r="B28" s="37">
        <v>746</v>
      </c>
      <c r="C28" s="42" t="s">
        <v>104</v>
      </c>
      <c r="D28" s="42" t="s">
        <v>38</v>
      </c>
      <c r="E28" s="35" t="s">
        <v>103</v>
      </c>
      <c r="F28" s="17">
        <v>84</v>
      </c>
      <c r="G28" s="16" t="s">
        <v>156</v>
      </c>
      <c r="H28" s="53">
        <f>Table2[[#This Row],[Поени 
тест]]/93*100</f>
        <v>90.322580645161281</v>
      </c>
    </row>
    <row r="29" spans="2:8" ht="16.5" thickBot="1">
      <c r="B29" s="37">
        <v>735</v>
      </c>
      <c r="C29" s="42" t="s">
        <v>113</v>
      </c>
      <c r="D29" s="42" t="s">
        <v>112</v>
      </c>
      <c r="E29" s="35" t="s">
        <v>109</v>
      </c>
      <c r="F29" s="17">
        <v>83</v>
      </c>
      <c r="G29" s="16" t="s">
        <v>157</v>
      </c>
      <c r="H29" s="53">
        <f>Table2[[#This Row],[Поени 
тест]]/93*100</f>
        <v>89.247311827956992</v>
      </c>
    </row>
    <row r="30" spans="2:8" ht="16.5" thickBot="1">
      <c r="B30" s="37">
        <v>743</v>
      </c>
      <c r="C30" s="42" t="s">
        <v>147</v>
      </c>
      <c r="D30" s="42" t="s">
        <v>146</v>
      </c>
      <c r="E30" s="35" t="s">
        <v>145</v>
      </c>
      <c r="F30" s="17">
        <v>82</v>
      </c>
      <c r="G30" s="16" t="s">
        <v>157</v>
      </c>
      <c r="H30" s="53">
        <f>Table2[[#This Row],[Поени 
тест]]/93*100</f>
        <v>88.172043010752688</v>
      </c>
    </row>
    <row r="31" spans="2:8" ht="16.5" thickBot="1">
      <c r="B31" s="37">
        <v>730</v>
      </c>
      <c r="C31" s="42" t="s">
        <v>91</v>
      </c>
      <c r="D31" s="42" t="s">
        <v>38</v>
      </c>
      <c r="E31" s="35" t="s">
        <v>39</v>
      </c>
      <c r="F31" s="17">
        <v>81</v>
      </c>
      <c r="G31" s="16" t="s">
        <v>157</v>
      </c>
      <c r="H31" s="53">
        <f>Table2[[#This Row],[Поени 
тест]]/93*100</f>
        <v>87.096774193548384</v>
      </c>
    </row>
    <row r="32" spans="2:8" ht="16.5" thickBot="1">
      <c r="B32" s="37">
        <v>704</v>
      </c>
      <c r="C32" s="42" t="s">
        <v>92</v>
      </c>
      <c r="D32" s="42" t="s">
        <v>38</v>
      </c>
      <c r="E32" s="35" t="s">
        <v>39</v>
      </c>
      <c r="F32" s="17">
        <v>81</v>
      </c>
      <c r="G32" s="16" t="s">
        <v>157</v>
      </c>
      <c r="H32" s="53">
        <f>Table2[[#This Row],[Поени 
тест]]/93*100</f>
        <v>87.096774193548384</v>
      </c>
    </row>
    <row r="33" spans="2:8" ht="16.5" thickBot="1">
      <c r="B33" s="37">
        <v>717</v>
      </c>
      <c r="C33" s="42" t="s">
        <v>126</v>
      </c>
      <c r="D33" s="42" t="s">
        <v>56</v>
      </c>
      <c r="E33" s="35" t="s">
        <v>123</v>
      </c>
      <c r="F33" s="17">
        <v>81</v>
      </c>
      <c r="G33" s="16" t="s">
        <v>157</v>
      </c>
      <c r="H33" s="53">
        <f>Table2[[#This Row],[Поени 
тест]]/93*100</f>
        <v>87.096774193548384</v>
      </c>
    </row>
    <row r="34" spans="2:8" ht="32.25" thickBot="1">
      <c r="B34" s="37">
        <v>707</v>
      </c>
      <c r="C34" s="42" t="s">
        <v>80</v>
      </c>
      <c r="D34" s="42" t="s">
        <v>17</v>
      </c>
      <c r="E34" s="35" t="s">
        <v>20</v>
      </c>
      <c r="F34" s="17">
        <v>80</v>
      </c>
      <c r="G34" s="16" t="s">
        <v>157</v>
      </c>
      <c r="H34" s="53">
        <f>Table2[[#This Row],[Поени 
тест]]/93*100</f>
        <v>86.021505376344081</v>
      </c>
    </row>
    <row r="35" spans="2:8" ht="16.5" thickBot="1">
      <c r="B35" s="37">
        <v>703</v>
      </c>
      <c r="C35" s="42" t="s">
        <v>127</v>
      </c>
      <c r="D35" s="42" t="s">
        <v>56</v>
      </c>
      <c r="E35" s="35" t="s">
        <v>57</v>
      </c>
      <c r="F35" s="17">
        <v>80</v>
      </c>
      <c r="G35" s="16" t="s">
        <v>157</v>
      </c>
      <c r="H35" s="53">
        <f>Table2[[#This Row],[Поени 
тест]]/93*100</f>
        <v>86.021505376344081</v>
      </c>
    </row>
    <row r="36" spans="2:8" ht="16.5" thickBot="1">
      <c r="B36" s="37">
        <v>708</v>
      </c>
      <c r="C36" s="42" t="s">
        <v>121</v>
      </c>
      <c r="D36" s="42" t="s">
        <v>65</v>
      </c>
      <c r="E36" s="35" t="s">
        <v>66</v>
      </c>
      <c r="F36" s="17">
        <v>79</v>
      </c>
      <c r="G36" s="16" t="s">
        <v>157</v>
      </c>
      <c r="H36" s="53">
        <f>Table2[[#This Row],[Поени 
тест]]/93*100</f>
        <v>84.946236559139791</v>
      </c>
    </row>
    <row r="37" spans="2:8" ht="16.5" thickBot="1">
      <c r="B37" s="37">
        <v>710</v>
      </c>
      <c r="C37" s="42" t="s">
        <v>128</v>
      </c>
      <c r="D37" s="42" t="s">
        <v>56</v>
      </c>
      <c r="E37" s="35" t="s">
        <v>57</v>
      </c>
      <c r="F37" s="17">
        <v>79</v>
      </c>
      <c r="G37" s="16" t="s">
        <v>157</v>
      </c>
      <c r="H37" s="53">
        <f>Table2[[#This Row],[Поени 
тест]]/93*100</f>
        <v>84.946236559139791</v>
      </c>
    </row>
    <row r="38" spans="2:8" ht="16.5" thickBot="1">
      <c r="B38" s="37">
        <v>731</v>
      </c>
      <c r="C38" s="42" t="s">
        <v>137</v>
      </c>
      <c r="D38" s="42" t="s">
        <v>136</v>
      </c>
      <c r="E38" s="33" t="s">
        <v>135</v>
      </c>
      <c r="F38" s="17">
        <v>79</v>
      </c>
      <c r="G38" s="16" t="s">
        <v>157</v>
      </c>
      <c r="H38" s="53">
        <f>Table2[[#This Row],[Поени 
тест]]/93*100</f>
        <v>84.946236559139791</v>
      </c>
    </row>
    <row r="39" spans="2:8" ht="16.5" thickBot="1">
      <c r="B39" s="37">
        <v>719</v>
      </c>
      <c r="C39" s="42" t="s">
        <v>124</v>
      </c>
      <c r="D39" s="42" t="s">
        <v>56</v>
      </c>
      <c r="E39" s="33" t="s">
        <v>123</v>
      </c>
      <c r="F39" s="17">
        <v>78</v>
      </c>
      <c r="G39" s="16" t="s">
        <v>157</v>
      </c>
      <c r="H39" s="53">
        <f>Table2[[#This Row],[Поени 
тест]]/93*100</f>
        <v>83.870967741935488</v>
      </c>
    </row>
    <row r="40" spans="2:8" ht="16.5" thickBot="1">
      <c r="B40" s="37">
        <v>732</v>
      </c>
      <c r="C40" s="42" t="s">
        <v>148</v>
      </c>
      <c r="D40" s="42" t="s">
        <v>146</v>
      </c>
      <c r="E40" s="33" t="s">
        <v>145</v>
      </c>
      <c r="F40" s="17">
        <v>78</v>
      </c>
      <c r="G40" s="16" t="s">
        <v>157</v>
      </c>
      <c r="H40" s="53">
        <f>Table2[[#This Row],[Поени 
тест]]/93*100</f>
        <v>83.870967741935488</v>
      </c>
    </row>
    <row r="41" spans="2:8" ht="16.5" thickBot="1">
      <c r="B41" s="37">
        <v>754</v>
      </c>
      <c r="C41" s="42" t="s">
        <v>129</v>
      </c>
      <c r="D41" s="42" t="s">
        <v>56</v>
      </c>
      <c r="E41" s="35" t="s">
        <v>57</v>
      </c>
      <c r="F41" s="17">
        <v>76</v>
      </c>
      <c r="G41" s="16" t="s">
        <v>157</v>
      </c>
      <c r="H41" s="53">
        <f>Table2[[#This Row],[Поени 
тест]]/93*100</f>
        <v>81.72043010752688</v>
      </c>
    </row>
    <row r="42" spans="2:8" ht="16.5" thickBot="1">
      <c r="B42" s="37">
        <v>718</v>
      </c>
      <c r="C42" s="42" t="s">
        <v>134</v>
      </c>
      <c r="D42" s="42" t="s">
        <v>14</v>
      </c>
      <c r="E42" s="35" t="s">
        <v>19</v>
      </c>
      <c r="F42" s="17">
        <v>75</v>
      </c>
      <c r="G42" s="16" t="s">
        <v>157</v>
      </c>
      <c r="H42" s="53">
        <f>Table2[[#This Row],[Поени 
тест]]/93*100</f>
        <v>80.645161290322577</v>
      </c>
    </row>
    <row r="43" spans="2:8" ht="32.25" thickBot="1">
      <c r="B43" s="37">
        <v>715</v>
      </c>
      <c r="C43" s="42" t="s">
        <v>78</v>
      </c>
      <c r="D43" s="42" t="s">
        <v>17</v>
      </c>
      <c r="E43" s="35" t="s">
        <v>79</v>
      </c>
      <c r="F43" s="17">
        <v>74</v>
      </c>
      <c r="G43" s="16" t="s">
        <v>158</v>
      </c>
      <c r="H43" s="53">
        <f>Table2[[#This Row],[Поени 
тест]]/93*100</f>
        <v>79.569892473118273</v>
      </c>
    </row>
    <row r="44" spans="2:8" ht="16.5" thickBot="1">
      <c r="B44" s="37">
        <v>714</v>
      </c>
      <c r="C44" s="42" t="s">
        <v>97</v>
      </c>
      <c r="D44" s="42" t="s">
        <v>96</v>
      </c>
      <c r="E44" s="35" t="s">
        <v>93</v>
      </c>
      <c r="F44" s="17">
        <v>74</v>
      </c>
      <c r="G44" s="16" t="s">
        <v>158</v>
      </c>
      <c r="H44" s="53">
        <f>Table2[[#This Row],[Поени 
тест]]/93*100</f>
        <v>79.569892473118273</v>
      </c>
    </row>
    <row r="45" spans="2:8" ht="16.5" thickBot="1">
      <c r="B45" s="37">
        <v>734</v>
      </c>
      <c r="C45" s="42" t="s">
        <v>125</v>
      </c>
      <c r="D45" s="42" t="s">
        <v>56</v>
      </c>
      <c r="E45" s="35" t="s">
        <v>123</v>
      </c>
      <c r="F45" s="17">
        <v>74</v>
      </c>
      <c r="G45" s="16" t="s">
        <v>158</v>
      </c>
      <c r="H45" s="53">
        <f>Table2[[#This Row],[Поени 
тест]]/93*100</f>
        <v>79.569892473118273</v>
      </c>
    </row>
    <row r="46" spans="2:8" ht="16.5" thickBot="1">
      <c r="B46" s="37">
        <v>725</v>
      </c>
      <c r="C46" s="42" t="s">
        <v>138</v>
      </c>
      <c r="D46" s="42" t="s">
        <v>136</v>
      </c>
      <c r="E46" s="35" t="s">
        <v>135</v>
      </c>
      <c r="F46" s="17">
        <v>74</v>
      </c>
      <c r="G46" s="16" t="s">
        <v>158</v>
      </c>
      <c r="H46" s="53">
        <f>Table2[[#This Row],[Поени 
тест]]/93*100</f>
        <v>79.569892473118273</v>
      </c>
    </row>
    <row r="47" spans="2:8" ht="32.25" thickBot="1">
      <c r="B47" s="37">
        <v>742</v>
      </c>
      <c r="C47" s="42" t="s">
        <v>81</v>
      </c>
      <c r="D47" s="42" t="s">
        <v>17</v>
      </c>
      <c r="E47" s="35" t="s">
        <v>20</v>
      </c>
      <c r="F47" s="17">
        <v>73</v>
      </c>
      <c r="G47" s="16" t="s">
        <v>158</v>
      </c>
      <c r="H47" s="53">
        <f>Table2[[#This Row],[Поени 
тест]]/93*100</f>
        <v>78.494623655913969</v>
      </c>
    </row>
    <row r="48" spans="2:8" ht="16.5" thickBot="1">
      <c r="B48" s="37">
        <v>760</v>
      </c>
      <c r="C48" s="42" t="s">
        <v>90</v>
      </c>
      <c r="D48" s="42" t="s">
        <v>38</v>
      </c>
      <c r="E48" s="35" t="s">
        <v>39</v>
      </c>
      <c r="F48" s="17">
        <v>73</v>
      </c>
      <c r="G48" s="16" t="s">
        <v>158</v>
      </c>
      <c r="H48" s="53">
        <f>Table2[[#This Row],[Поени 
тест]]/93*100</f>
        <v>78.494623655913969</v>
      </c>
    </row>
    <row r="49" spans="2:8" ht="16.5" thickBot="1">
      <c r="B49" s="37">
        <v>745</v>
      </c>
      <c r="C49" s="42" t="s">
        <v>106</v>
      </c>
      <c r="D49" s="42" t="s">
        <v>44</v>
      </c>
      <c r="E49" s="35" t="s">
        <v>45</v>
      </c>
      <c r="F49" s="17">
        <v>73</v>
      </c>
      <c r="G49" s="16" t="s">
        <v>158</v>
      </c>
      <c r="H49" s="53">
        <f>Table2[[#This Row],[Поени 
тест]]/93*100</f>
        <v>78.494623655913969</v>
      </c>
    </row>
    <row r="50" spans="2:8" ht="32.25" thickBot="1">
      <c r="B50" s="37">
        <v>701</v>
      </c>
      <c r="C50" s="42" t="s">
        <v>122</v>
      </c>
      <c r="D50" s="42" t="s">
        <v>117</v>
      </c>
      <c r="E50" s="35" t="s">
        <v>66</v>
      </c>
      <c r="F50" s="17">
        <v>72</v>
      </c>
      <c r="G50" s="16" t="s">
        <v>158</v>
      </c>
      <c r="H50" s="53">
        <f>Table2[[#This Row],[Поени 
тест]]/93*100</f>
        <v>77.41935483870968</v>
      </c>
    </row>
    <row r="51" spans="2:8" ht="16.5" thickBot="1">
      <c r="B51" s="37">
        <v>752</v>
      </c>
      <c r="C51" s="42" t="s">
        <v>139</v>
      </c>
      <c r="D51" s="42" t="s">
        <v>47</v>
      </c>
      <c r="E51" s="35" t="s">
        <v>48</v>
      </c>
      <c r="F51" s="17">
        <v>72</v>
      </c>
      <c r="G51" s="16" t="s">
        <v>158</v>
      </c>
      <c r="H51" s="53">
        <f>Table2[[#This Row],[Поени 
тест]]/93*100</f>
        <v>77.41935483870968</v>
      </c>
    </row>
    <row r="52" spans="2:8" ht="16.5" thickBot="1">
      <c r="B52" s="37">
        <v>750</v>
      </c>
      <c r="C52" s="42" t="s">
        <v>108</v>
      </c>
      <c r="D52" s="42" t="s">
        <v>44</v>
      </c>
      <c r="E52" s="35" t="s">
        <v>45</v>
      </c>
      <c r="F52" s="17">
        <v>71</v>
      </c>
      <c r="G52" s="16" t="s">
        <v>158</v>
      </c>
      <c r="H52" s="53">
        <f>Table2[[#This Row],[Поени 
тест]]/93*100</f>
        <v>76.344086021505376</v>
      </c>
    </row>
    <row r="53" spans="2:8" ht="16.5" thickBot="1">
      <c r="B53" s="37">
        <v>713</v>
      </c>
      <c r="C53" s="42" t="s">
        <v>132</v>
      </c>
      <c r="D53" s="42" t="s">
        <v>14</v>
      </c>
      <c r="E53" s="35" t="s">
        <v>19</v>
      </c>
      <c r="F53" s="17">
        <v>71</v>
      </c>
      <c r="G53" s="16" t="s">
        <v>158</v>
      </c>
      <c r="H53" s="53">
        <f>Table2[[#This Row],[Поени 
тест]]/93*100</f>
        <v>76.344086021505376</v>
      </c>
    </row>
    <row r="54" spans="2:8" ht="16.5" thickBot="1">
      <c r="B54" s="37">
        <v>711</v>
      </c>
      <c r="C54" s="42" t="s">
        <v>101</v>
      </c>
      <c r="D54" s="42" t="s">
        <v>16</v>
      </c>
      <c r="E54" s="35" t="s">
        <v>34</v>
      </c>
      <c r="F54" s="17">
        <v>70</v>
      </c>
      <c r="G54" s="16" t="s">
        <v>158</v>
      </c>
      <c r="H54" s="53">
        <f>Table2[[#This Row],[Поени 
тест]]/93*100</f>
        <v>75.268817204301072</v>
      </c>
    </row>
    <row r="55" spans="2:8" ht="16.5" thickBot="1">
      <c r="B55" s="37">
        <v>726</v>
      </c>
      <c r="C55" s="42" t="s">
        <v>118</v>
      </c>
      <c r="D55" s="42" t="s">
        <v>117</v>
      </c>
      <c r="E55" s="35" t="s">
        <v>66</v>
      </c>
      <c r="F55" s="17">
        <v>70</v>
      </c>
      <c r="G55" s="16" t="s">
        <v>158</v>
      </c>
      <c r="H55" s="53">
        <f>Table2[[#This Row],[Поени 
тест]]/93*100</f>
        <v>75.268817204301072</v>
      </c>
    </row>
    <row r="56" spans="2:8" ht="16.5" thickBot="1">
      <c r="B56" s="37">
        <v>720</v>
      </c>
      <c r="C56" s="42" t="s">
        <v>77</v>
      </c>
      <c r="D56" s="42" t="s">
        <v>15</v>
      </c>
      <c r="E56" s="35" t="s">
        <v>69</v>
      </c>
      <c r="F56" s="17">
        <v>68</v>
      </c>
      <c r="G56" s="16" t="s">
        <v>158</v>
      </c>
      <c r="H56" s="53">
        <f>Table2[[#This Row],[Поени 
тест]]/93*100</f>
        <v>73.118279569892479</v>
      </c>
    </row>
    <row r="57" spans="2:8" ht="32.25" thickBot="1">
      <c r="B57" s="37">
        <v>753</v>
      </c>
      <c r="C57" s="42" t="s">
        <v>100</v>
      </c>
      <c r="D57" s="42" t="s">
        <v>99</v>
      </c>
      <c r="E57" s="35" t="s">
        <v>79</v>
      </c>
      <c r="F57" s="17">
        <v>68</v>
      </c>
      <c r="G57" s="16" t="s">
        <v>158</v>
      </c>
      <c r="H57" s="53">
        <f>Table2[[#This Row],[Поени 
тест]]/93*100</f>
        <v>73.118279569892479</v>
      </c>
    </row>
    <row r="58" spans="2:8" ht="16.5" thickBot="1">
      <c r="B58" s="37">
        <v>756</v>
      </c>
      <c r="C58" s="42" t="s">
        <v>105</v>
      </c>
      <c r="D58" s="42" t="s">
        <v>44</v>
      </c>
      <c r="E58" s="35" t="s">
        <v>45</v>
      </c>
      <c r="F58" s="17">
        <v>68</v>
      </c>
      <c r="G58" s="16" t="s">
        <v>158</v>
      </c>
      <c r="H58" s="53">
        <f>Table2[[#This Row],[Поени 
тест]]/93*100</f>
        <v>73.118279569892479</v>
      </c>
    </row>
    <row r="59" spans="2:8" ht="16.5" thickBot="1">
      <c r="B59" s="37">
        <v>716</v>
      </c>
      <c r="C59" s="42" t="s">
        <v>151</v>
      </c>
      <c r="D59" s="42" t="s">
        <v>150</v>
      </c>
      <c r="E59" s="35" t="s">
        <v>149</v>
      </c>
      <c r="F59" s="17">
        <v>67</v>
      </c>
      <c r="G59" s="16" t="s">
        <v>158</v>
      </c>
      <c r="H59" s="53">
        <f>Table2[[#This Row],[Поени 
тест]]/93*100</f>
        <v>72.043010752688176</v>
      </c>
    </row>
    <row r="60" spans="2:8" ht="16.5" thickBot="1">
      <c r="B60" s="37">
        <v>728</v>
      </c>
      <c r="C60" s="42" t="s">
        <v>75</v>
      </c>
      <c r="D60" s="42" t="s">
        <v>15</v>
      </c>
      <c r="E60" s="35" t="s">
        <v>69</v>
      </c>
      <c r="F60" s="17">
        <v>63</v>
      </c>
      <c r="G60" s="16"/>
      <c r="H60" s="53">
        <f>Table2[[#This Row],[Поени 
тест]]/93*100</f>
        <v>67.741935483870961</v>
      </c>
    </row>
    <row r="61" spans="2:8" ht="16.5" thickBot="1">
      <c r="B61" s="37">
        <v>759</v>
      </c>
      <c r="C61" s="47" t="s">
        <v>71</v>
      </c>
      <c r="D61" s="42" t="s">
        <v>16</v>
      </c>
      <c r="E61" s="35" t="s">
        <v>34</v>
      </c>
      <c r="F61" s="17">
        <v>62</v>
      </c>
      <c r="G61" s="16"/>
      <c r="H61" s="53">
        <f>Table2[[#This Row],[Поени 
тест]]/93*100</f>
        <v>66.666666666666657</v>
      </c>
    </row>
    <row r="62" spans="2:8" ht="16.5" thickBot="1">
      <c r="B62" s="37">
        <v>724</v>
      </c>
      <c r="C62" s="42" t="s">
        <v>133</v>
      </c>
      <c r="D62" s="42" t="s">
        <v>14</v>
      </c>
      <c r="E62" s="35" t="s">
        <v>19</v>
      </c>
      <c r="F62" s="17">
        <v>62</v>
      </c>
      <c r="G62" s="16"/>
      <c r="H62" s="53">
        <f>Table2[[#This Row],[Поени 
тест]]/93*100</f>
        <v>66.666666666666657</v>
      </c>
    </row>
    <row r="63" spans="2:8" ht="16.5" thickBot="1">
      <c r="B63" s="37">
        <v>744</v>
      </c>
      <c r="C63" s="42" t="s">
        <v>95</v>
      </c>
      <c r="D63" s="42" t="s">
        <v>96</v>
      </c>
      <c r="E63" s="35" t="s">
        <v>93</v>
      </c>
      <c r="F63" s="17">
        <v>59</v>
      </c>
      <c r="G63" s="16"/>
      <c r="H63" s="53">
        <f>Table2[[#This Row],[Поени 
тест]]/93*100</f>
        <v>63.44086021505376</v>
      </c>
    </row>
    <row r="64" spans="2:8" ht="16.5" thickBot="1">
      <c r="B64" s="37">
        <v>758</v>
      </c>
      <c r="C64" s="42" t="s">
        <v>131</v>
      </c>
      <c r="D64" s="42" t="s">
        <v>14</v>
      </c>
      <c r="E64" s="35" t="s">
        <v>19</v>
      </c>
      <c r="F64" s="17">
        <v>59</v>
      </c>
      <c r="G64" s="16"/>
      <c r="H64" s="53">
        <f>Table2[[#This Row],[Поени 
тест]]/93*100</f>
        <v>63.44086021505376</v>
      </c>
    </row>
    <row r="65" spans="2:8" ht="16.5" thickBot="1">
      <c r="B65" s="37">
        <v>761</v>
      </c>
      <c r="C65" s="42" t="s">
        <v>86</v>
      </c>
      <c r="D65" s="42" t="s">
        <v>18</v>
      </c>
      <c r="E65" s="35" t="s">
        <v>31</v>
      </c>
      <c r="F65" s="17">
        <v>58</v>
      </c>
      <c r="G65" s="16"/>
      <c r="H65" s="53">
        <f>Table2[[#This Row],[Поени 
тест]]/93*100</f>
        <v>62.365591397849464</v>
      </c>
    </row>
    <row r="66" spans="2:8" ht="16.5" thickBot="1">
      <c r="B66" s="37">
        <v>702</v>
      </c>
      <c r="C66" s="42" t="s">
        <v>88</v>
      </c>
      <c r="D66" s="42" t="s">
        <v>18</v>
      </c>
      <c r="E66" s="35" t="s">
        <v>31</v>
      </c>
      <c r="F66" s="17">
        <v>56</v>
      </c>
      <c r="G66" s="16"/>
      <c r="H66" s="53">
        <f>Table2[[#This Row],[Поени 
тест]]/93*100</f>
        <v>60.215053763440864</v>
      </c>
    </row>
    <row r="67" spans="2:8" ht="16.5" thickBot="1">
      <c r="B67" s="37">
        <v>749</v>
      </c>
      <c r="C67" s="42" t="s">
        <v>154</v>
      </c>
      <c r="D67" s="42" t="s">
        <v>17</v>
      </c>
      <c r="E67" s="35" t="s">
        <v>28</v>
      </c>
      <c r="F67" s="17">
        <v>55</v>
      </c>
      <c r="G67" s="16"/>
      <c r="H67" s="53">
        <f>Table2[[#This Row],[Поени 
тест]]/93*100</f>
        <v>59.13978494623656</v>
      </c>
    </row>
    <row r="68" spans="2:8" ht="16.5" thickBot="1">
      <c r="B68" s="37">
        <v>738</v>
      </c>
      <c r="C68" s="42" t="s">
        <v>107</v>
      </c>
      <c r="D68" s="42" t="s">
        <v>44</v>
      </c>
      <c r="E68" s="35" t="s">
        <v>45</v>
      </c>
      <c r="F68" s="17">
        <v>55</v>
      </c>
      <c r="G68" s="16"/>
      <c r="H68" s="53">
        <f>Table2[[#This Row],[Поени 
тест]]/93*100</f>
        <v>59.13978494623656</v>
      </c>
    </row>
    <row r="69" spans="2:8" ht="16.5" thickBot="1">
      <c r="B69" s="37">
        <v>736</v>
      </c>
      <c r="C69" s="42" t="s">
        <v>94</v>
      </c>
      <c r="D69" s="42" t="s">
        <v>96</v>
      </c>
      <c r="E69" s="35" t="s">
        <v>93</v>
      </c>
      <c r="F69" s="17">
        <v>52</v>
      </c>
      <c r="G69" s="16"/>
      <c r="H69" s="53">
        <f>Table2[[#This Row],[Поени 
тест]]/93*100</f>
        <v>55.913978494623649</v>
      </c>
    </row>
    <row r="70" spans="2:8" ht="16.5" thickBot="1">
      <c r="B70" s="37">
        <v>741</v>
      </c>
      <c r="C70" s="42" t="s">
        <v>111</v>
      </c>
      <c r="D70" s="42" t="s">
        <v>110</v>
      </c>
      <c r="E70" s="35" t="s">
        <v>109</v>
      </c>
      <c r="F70" s="17">
        <v>50</v>
      </c>
      <c r="G70" s="16"/>
      <c r="H70" s="53">
        <f>Table2[[#This Row],[Поени 
тест]]/93*100</f>
        <v>53.763440860215049</v>
      </c>
    </row>
    <row r="71" spans="2:8" ht="16.5" thickBot="1">
      <c r="B71" s="37">
        <v>740</v>
      </c>
      <c r="C71" s="42" t="s">
        <v>116</v>
      </c>
      <c r="D71" s="42" t="s">
        <v>115</v>
      </c>
      <c r="E71" s="35" t="s">
        <v>114</v>
      </c>
      <c r="F71" s="17">
        <v>45</v>
      </c>
      <c r="G71" s="16"/>
      <c r="H71" s="53">
        <f>Table2[[#This Row],[Поени 
тест]]/93*100</f>
        <v>48.387096774193552</v>
      </c>
    </row>
    <row r="72" spans="2:8" ht="15.75">
      <c r="B72" s="19"/>
      <c r="C72" s="19"/>
      <c r="D72" s="19"/>
      <c r="E72" s="20"/>
      <c r="F72" s="20"/>
      <c r="G72" s="19"/>
    </row>
    <row r="73" spans="2:8">
      <c r="B73" s="54" t="s">
        <v>23</v>
      </c>
      <c r="C73" s="54"/>
      <c r="D73" s="54"/>
      <c r="E73" s="54"/>
      <c r="F73" s="54"/>
      <c r="G73" s="21"/>
    </row>
    <row r="75" spans="2:8" ht="15.75">
      <c r="E75" s="55" t="s">
        <v>7</v>
      </c>
      <c r="F75" s="55"/>
    </row>
    <row r="76" spans="2:8" ht="16.5">
      <c r="C76" s="23" t="s">
        <v>6</v>
      </c>
      <c r="D76" s="22"/>
      <c r="E76" s="56" t="s">
        <v>9</v>
      </c>
      <c r="F76" s="57"/>
    </row>
    <row r="77" spans="2:8" ht="16.5">
      <c r="C77" s="46" t="s">
        <v>25</v>
      </c>
      <c r="D77" s="22"/>
    </row>
  </sheetData>
  <mergeCells count="8">
    <mergeCell ref="B73:F73"/>
    <mergeCell ref="E75:F75"/>
    <mergeCell ref="E76:F76"/>
    <mergeCell ref="B1:F1"/>
    <mergeCell ref="C3:E3"/>
    <mergeCell ref="D4:E4"/>
    <mergeCell ref="D7:E7"/>
    <mergeCell ref="B8:F8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1:H31"/>
  <sheetViews>
    <sheetView tabSelected="1" workbookViewId="0">
      <selection activeCell="G20" sqref="G20"/>
    </sheetView>
  </sheetViews>
  <sheetFormatPr defaultRowHeight="15"/>
  <cols>
    <col min="1" max="1" width="3.7109375" customWidth="1"/>
    <col min="2" max="2" width="7.85546875" customWidth="1"/>
    <col min="3" max="3" width="25.7109375" customWidth="1"/>
    <col min="4" max="4" width="36.7109375" customWidth="1"/>
    <col min="5" max="5" width="18.7109375" customWidth="1"/>
    <col min="6" max="6" width="12.85546875" customWidth="1"/>
    <col min="7" max="7" width="10.140625" customWidth="1"/>
  </cols>
  <sheetData>
    <row r="1" spans="2:8" ht="20.25">
      <c r="B1" s="58" t="s">
        <v>8</v>
      </c>
      <c r="C1" s="58"/>
      <c r="D1" s="58"/>
      <c r="E1" s="58"/>
      <c r="F1" s="58"/>
      <c r="G1" s="26"/>
    </row>
    <row r="2" spans="2:8" ht="18.75">
      <c r="B2" s="3"/>
      <c r="C2" s="59" t="s">
        <v>1</v>
      </c>
      <c r="D2" s="59"/>
      <c r="E2" s="59"/>
      <c r="F2" s="27"/>
      <c r="G2" s="3"/>
    </row>
    <row r="3" spans="2:8" ht="18.75">
      <c r="B3" s="5"/>
      <c r="C3" s="27"/>
      <c r="D3" s="60" t="s">
        <v>22</v>
      </c>
      <c r="E3" s="60"/>
      <c r="F3" s="28"/>
      <c r="G3" s="5"/>
    </row>
    <row r="4" spans="2:8" ht="18.75">
      <c r="B4" s="7"/>
      <c r="C4" s="28" t="s">
        <v>2</v>
      </c>
      <c r="D4" s="8"/>
      <c r="E4" s="28"/>
      <c r="F4" s="27"/>
      <c r="G4" s="9"/>
    </row>
    <row r="5" spans="2:8" ht="18.75">
      <c r="B5" s="7"/>
      <c r="C5" s="32"/>
      <c r="D5" s="48" t="s">
        <v>24</v>
      </c>
      <c r="E5" s="32"/>
      <c r="F5" s="31"/>
      <c r="G5" s="9"/>
    </row>
    <row r="6" spans="2:8" ht="18.75">
      <c r="B6" s="7"/>
      <c r="C6" s="10"/>
      <c r="D6" s="61" t="s">
        <v>21</v>
      </c>
      <c r="E6" s="61"/>
      <c r="F6" s="10"/>
      <c r="G6" s="9"/>
    </row>
    <row r="7" spans="2:8" ht="19.5">
      <c r="B7" s="62" t="s">
        <v>10</v>
      </c>
      <c r="C7" s="63"/>
      <c r="D7" s="63"/>
      <c r="E7" s="63"/>
      <c r="F7" s="63"/>
      <c r="G7" s="29"/>
    </row>
    <row r="8" spans="2:8" ht="15.75">
      <c r="B8" s="12"/>
      <c r="C8" s="12"/>
      <c r="D8" s="12"/>
      <c r="E8" s="13"/>
      <c r="F8" s="13"/>
      <c r="G8" s="12"/>
    </row>
    <row r="9" spans="2:8" ht="32.25" thickBot="1">
      <c r="B9" s="49" t="s">
        <v>3</v>
      </c>
      <c r="C9" s="50" t="s">
        <v>12</v>
      </c>
      <c r="D9" s="51" t="s">
        <v>4</v>
      </c>
      <c r="E9" s="52" t="s">
        <v>11</v>
      </c>
      <c r="F9" s="52" t="s">
        <v>13</v>
      </c>
      <c r="G9" s="51" t="s">
        <v>5</v>
      </c>
      <c r="H9" t="s">
        <v>155</v>
      </c>
    </row>
    <row r="10" spans="2:8" ht="16.5" thickBot="1">
      <c r="B10" s="43">
        <v>802</v>
      </c>
      <c r="C10" s="33" t="s">
        <v>35</v>
      </c>
      <c r="D10" s="34" t="s">
        <v>30</v>
      </c>
      <c r="E10" s="33" t="s">
        <v>31</v>
      </c>
      <c r="F10" s="14">
        <v>94</v>
      </c>
      <c r="G10" s="15" t="s">
        <v>156</v>
      </c>
      <c r="H10" s="53">
        <f>Table1[[#This Row],[Поени 
тест]]/94*100</f>
        <v>100</v>
      </c>
    </row>
    <row r="11" spans="2:8" ht="16.5" thickBot="1">
      <c r="B11" s="25">
        <v>809</v>
      </c>
      <c r="C11" s="35" t="s">
        <v>67</v>
      </c>
      <c r="D11" s="36" t="s">
        <v>68</v>
      </c>
      <c r="E11" s="35" t="s">
        <v>69</v>
      </c>
      <c r="F11" s="17">
        <v>87</v>
      </c>
      <c r="G11" s="15" t="s">
        <v>156</v>
      </c>
      <c r="H11" s="53">
        <f>Table1[[#This Row],[Поени 
тест]]/94*100</f>
        <v>92.553191489361694</v>
      </c>
    </row>
    <row r="12" spans="2:8" ht="32.25" thickBot="1">
      <c r="B12" s="25">
        <v>808</v>
      </c>
      <c r="C12" s="35" t="s">
        <v>52</v>
      </c>
      <c r="D12" s="36" t="s">
        <v>53</v>
      </c>
      <c r="E12" s="35" t="s">
        <v>54</v>
      </c>
      <c r="F12" s="17">
        <v>86</v>
      </c>
      <c r="G12" s="15" t="s">
        <v>156</v>
      </c>
      <c r="H12" s="53">
        <f>Table1[[#This Row],[Поени 
тест]]/94*100</f>
        <v>91.489361702127653</v>
      </c>
    </row>
    <row r="13" spans="2:8" ht="16.5" thickBot="1">
      <c r="B13" s="25">
        <v>807</v>
      </c>
      <c r="C13" s="35" t="s">
        <v>70</v>
      </c>
      <c r="D13" s="36" t="s">
        <v>68</v>
      </c>
      <c r="E13" s="35" t="s">
        <v>69</v>
      </c>
      <c r="F13" s="17">
        <v>86</v>
      </c>
      <c r="G13" s="15" t="s">
        <v>156</v>
      </c>
      <c r="H13" s="53">
        <f>Table1[[#This Row],[Поени 
тест]]/94*100</f>
        <v>91.489361702127653</v>
      </c>
    </row>
    <row r="14" spans="2:8" ht="16.5" thickBot="1">
      <c r="B14" s="25">
        <v>815</v>
      </c>
      <c r="C14" s="35" t="s">
        <v>37</v>
      </c>
      <c r="D14" s="34" t="s">
        <v>38</v>
      </c>
      <c r="E14" s="33" t="s">
        <v>39</v>
      </c>
      <c r="F14" s="17">
        <v>83</v>
      </c>
      <c r="G14" s="18" t="s">
        <v>157</v>
      </c>
      <c r="H14" s="53">
        <f>Table1[[#This Row],[Поени 
тест]]/94*100</f>
        <v>88.297872340425528</v>
      </c>
    </row>
    <row r="15" spans="2:8" ht="16.5" thickBot="1">
      <c r="B15" s="25">
        <v>814</v>
      </c>
      <c r="C15" s="35" t="s">
        <v>26</v>
      </c>
      <c r="D15" s="36" t="s">
        <v>27</v>
      </c>
      <c r="E15" s="35" t="s">
        <v>28</v>
      </c>
      <c r="F15" s="17">
        <v>78</v>
      </c>
      <c r="G15" s="18" t="s">
        <v>157</v>
      </c>
      <c r="H15" s="53">
        <f>Table1[[#This Row],[Поени 
тест]]/94*100</f>
        <v>82.978723404255319</v>
      </c>
    </row>
    <row r="16" spans="2:8" ht="16.5" thickBot="1">
      <c r="B16" s="25">
        <v>801</v>
      </c>
      <c r="C16" s="35" t="s">
        <v>36</v>
      </c>
      <c r="D16" s="36" t="s">
        <v>27</v>
      </c>
      <c r="E16" s="35" t="s">
        <v>28</v>
      </c>
      <c r="F16" s="17">
        <v>78</v>
      </c>
      <c r="G16" s="18" t="s">
        <v>157</v>
      </c>
      <c r="H16" s="53">
        <f>Table1[[#This Row],[Поени 
тест]]/94*100</f>
        <v>82.978723404255319</v>
      </c>
    </row>
    <row r="17" spans="2:8" ht="32.25" thickBot="1">
      <c r="B17" s="25">
        <v>804</v>
      </c>
      <c r="C17" s="35" t="s">
        <v>32</v>
      </c>
      <c r="D17" s="36" t="s">
        <v>33</v>
      </c>
      <c r="E17" s="35" t="s">
        <v>34</v>
      </c>
      <c r="F17" s="17">
        <v>76</v>
      </c>
      <c r="G17" s="18" t="s">
        <v>157</v>
      </c>
      <c r="H17" s="53">
        <f>Table1[[#This Row],[Поени 
тест]]/94*100</f>
        <v>80.851063829787222</v>
      </c>
    </row>
    <row r="18" spans="2:8" ht="16.5" thickBot="1">
      <c r="B18" s="25">
        <v>811</v>
      </c>
      <c r="C18" s="35" t="s">
        <v>29</v>
      </c>
      <c r="D18" s="36" t="s">
        <v>30</v>
      </c>
      <c r="E18" s="35" t="s">
        <v>31</v>
      </c>
      <c r="F18" s="17">
        <v>74</v>
      </c>
      <c r="G18" s="18" t="s">
        <v>158</v>
      </c>
      <c r="H18" s="53">
        <f>Table1[[#This Row],[Поени 
тест]]/94*100</f>
        <v>78.723404255319153</v>
      </c>
    </row>
    <row r="19" spans="2:8" ht="16.5" thickBot="1">
      <c r="B19" s="30">
        <v>810</v>
      </c>
      <c r="C19" s="35" t="s">
        <v>55</v>
      </c>
      <c r="D19" s="36" t="s">
        <v>56</v>
      </c>
      <c r="E19" s="35" t="s">
        <v>57</v>
      </c>
      <c r="F19" s="24">
        <v>73</v>
      </c>
      <c r="G19" s="18" t="s">
        <v>158</v>
      </c>
      <c r="H19" s="53">
        <f>Table1[[#This Row],[Поени 
тест]]/94*100</f>
        <v>77.659574468085097</v>
      </c>
    </row>
    <row r="20" spans="2:8" ht="32.25" thickBot="1">
      <c r="B20" s="30">
        <v>812</v>
      </c>
      <c r="C20" s="35" t="s">
        <v>58</v>
      </c>
      <c r="D20" s="36" t="s">
        <v>59</v>
      </c>
      <c r="E20" s="35" t="s">
        <v>60</v>
      </c>
      <c r="F20" s="24">
        <v>65</v>
      </c>
      <c r="G20" s="18"/>
      <c r="H20" s="53">
        <f>Table1[[#This Row],[Поени 
тест]]/94*100</f>
        <v>69.148936170212778</v>
      </c>
    </row>
    <row r="21" spans="2:8" ht="16.5" thickBot="1">
      <c r="B21" s="25">
        <v>806</v>
      </c>
      <c r="C21" s="35" t="s">
        <v>46</v>
      </c>
      <c r="D21" s="36" t="s">
        <v>47</v>
      </c>
      <c r="E21" s="35" t="s">
        <v>48</v>
      </c>
      <c r="F21" s="17">
        <v>64</v>
      </c>
      <c r="G21" s="18"/>
      <c r="H21" s="53">
        <f>Table1[[#This Row],[Поени 
тест]]/94*100</f>
        <v>68.085106382978722</v>
      </c>
    </row>
    <row r="22" spans="2:8" ht="16.5" thickBot="1">
      <c r="B22" s="25">
        <v>816</v>
      </c>
      <c r="C22" s="35" t="s">
        <v>64</v>
      </c>
      <c r="D22" s="36" t="s">
        <v>65</v>
      </c>
      <c r="E22" s="35" t="s">
        <v>66</v>
      </c>
      <c r="F22" s="17">
        <v>59</v>
      </c>
      <c r="G22" s="18"/>
      <c r="H22" s="53">
        <f>Table1[[#This Row],[Поени 
тест]]/94*100</f>
        <v>62.765957446808507</v>
      </c>
    </row>
    <row r="23" spans="2:8" ht="32.25" thickBot="1">
      <c r="B23" s="25">
        <v>805</v>
      </c>
      <c r="C23" s="35" t="s">
        <v>49</v>
      </c>
      <c r="D23" s="36" t="s">
        <v>50</v>
      </c>
      <c r="E23" s="35" t="s">
        <v>51</v>
      </c>
      <c r="F23" s="17">
        <v>51</v>
      </c>
      <c r="G23" s="18"/>
      <c r="H23" s="53">
        <f>Table1[[#This Row],[Поени 
тест]]/94*100</f>
        <v>54.255319148936167</v>
      </c>
    </row>
    <row r="24" spans="2:8" ht="16.5" thickBot="1">
      <c r="B24" s="25">
        <v>803</v>
      </c>
      <c r="C24" s="35" t="s">
        <v>43</v>
      </c>
      <c r="D24" s="36" t="s">
        <v>44</v>
      </c>
      <c r="E24" s="35" t="s">
        <v>45</v>
      </c>
      <c r="F24" s="17">
        <v>37</v>
      </c>
      <c r="G24" s="18"/>
      <c r="H24" s="53">
        <f>Table1[[#This Row],[Поени 
тест]]/94*100</f>
        <v>39.361702127659576</v>
      </c>
    </row>
    <row r="25" spans="2:8" ht="32.25" thickBot="1">
      <c r="B25" s="25">
        <v>813</v>
      </c>
      <c r="C25" s="33" t="s">
        <v>40</v>
      </c>
      <c r="D25" s="34" t="s">
        <v>41</v>
      </c>
      <c r="E25" s="33" t="s">
        <v>42</v>
      </c>
      <c r="F25" s="17">
        <v>17</v>
      </c>
      <c r="G25" s="18"/>
      <c r="H25" s="53">
        <f>Table1[[#This Row],[Поени 
тест]]/94*100</f>
        <v>18.085106382978726</v>
      </c>
    </row>
    <row r="26" spans="2:8" ht="32.25" thickBot="1">
      <c r="B26" s="25"/>
      <c r="C26" s="33" t="s">
        <v>61</v>
      </c>
      <c r="D26" s="34" t="s">
        <v>62</v>
      </c>
      <c r="E26" s="33" t="s">
        <v>63</v>
      </c>
      <c r="F26" s="17"/>
      <c r="G26" s="18"/>
      <c r="H26" s="53">
        <f>Table1[[#This Row],[Поени 
тест]]/94*100</f>
        <v>0</v>
      </c>
    </row>
    <row r="27" spans="2:8" ht="16.5" thickBot="1">
      <c r="B27" s="44"/>
      <c r="C27" s="35"/>
      <c r="D27" s="34"/>
      <c r="E27" s="33"/>
      <c r="F27" s="40"/>
      <c r="G27" s="41"/>
      <c r="H27" s="45"/>
    </row>
    <row r="28" spans="2:8">
      <c r="B28" s="54" t="s">
        <v>23</v>
      </c>
      <c r="C28" s="54"/>
      <c r="D28" s="54"/>
      <c r="E28" s="54"/>
      <c r="F28" s="54"/>
      <c r="G28" s="21"/>
    </row>
    <row r="29" spans="2:8" ht="15.75">
      <c r="C29" s="23" t="s">
        <v>6</v>
      </c>
      <c r="E29" s="55" t="s">
        <v>7</v>
      </c>
      <c r="F29" s="55"/>
    </row>
    <row r="30" spans="2:8" ht="16.5">
      <c r="C30" s="46" t="s">
        <v>25</v>
      </c>
      <c r="D30" s="22"/>
      <c r="E30" s="56" t="s">
        <v>9</v>
      </c>
      <c r="F30" s="57"/>
    </row>
    <row r="31" spans="2:8" ht="16.5">
      <c r="D31" s="22"/>
    </row>
  </sheetData>
  <mergeCells count="8">
    <mergeCell ref="E29:F29"/>
    <mergeCell ref="E30:F30"/>
    <mergeCell ref="B1:F1"/>
    <mergeCell ref="C2:E2"/>
    <mergeCell ref="D3:E3"/>
    <mergeCell ref="D6:E6"/>
    <mergeCell ref="B7:F7"/>
    <mergeCell ref="B28:F28"/>
  </mergeCells>
  <pageMargins left="0.7" right="0.7" top="0.75" bottom="0.75" header="0.3" footer="0.3"/>
  <pageSetup paperSize="9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Sedmi razred</vt:lpstr>
      <vt:lpstr>Osmi razred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Ivana</cp:lastModifiedBy>
  <cp:lastPrinted>2019-03-29T14:32:00Z</cp:lastPrinted>
  <dcterms:created xsi:type="dcterms:W3CDTF">2016-03-22T11:06:44Z</dcterms:created>
  <dcterms:modified xsi:type="dcterms:W3CDTF">2019-03-31T11:07:42Z</dcterms:modified>
</cp:coreProperties>
</file>